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944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4525"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<sst xmlns="http://schemas.openxmlformats.org/spreadsheetml/2006/main" count="1828" uniqueCount="677">
  <si>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</si>
  <si>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</si>
  <si>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</si>
  <si>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</si>
  <si>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</si>
  <si>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</si>
  <si>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</si>
  <si>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</si>
  <si>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</si>
  <si>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</si>
  <si>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</si>
  <si>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</si>
  <si>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</si>
  <si>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</si>
  <si>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</si>
  <si>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</si>
  <si>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</si>
  <si>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</si>
  <si>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</si>
  <si>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</si>
  <si>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</si>
  <si>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</si>
  <si>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</si>
  <si>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</si>
  <si>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</si>
  <si>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</si>
  <si>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</si>
  <si>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</si>
  <si>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</si>
  <si>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</si>
  <si>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</si>
  <si>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</si>
  <si>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</si>
  <si>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</si>
  <si>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</si>
  <si>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</si>
  <si>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</si>
  <si>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</si>
  <si>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</si>
  <si>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</si>
  <si>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</si>
  <si>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</si>
  <si>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</si>
  <si>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</si>
  <si>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</si>
  <si>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</si>
  <si>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</si>
  <si>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</si>
  <si>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</si>
  <si>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</si>
  <si>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</si>
  <si>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</si>
  <si>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</si>
  <si>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</si>
  <si>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</si>
  <si>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</si>
  <si>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</si>
  <si>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</si>
  <si>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</si>
  <si>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</si>
  <si>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</si>
  <si>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</si>
  <si>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</si>
  <si>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</si>
  <si>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</si>
  <si>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</si>
  <si>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</si>
  <si>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</si>
  <si>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</si>
  <si>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</si>
  <si>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</si>
  <si>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</si>
  <si>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</si>
  <si>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</si>
  <si>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</si>
  <si>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</si>
  <si>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</si>
  <si>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</si>
  <si>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</si>
  <si>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</si>
  <si>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</si>
  <si>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</si>
  <si>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</si>
  <si>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</si>
  <si>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</si>
  <si>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</si>
  <si>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</si>
  <si>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</si>
  <si>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</si>
  <si>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</si>
  <si>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</si>
  <si>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</si>
  <si>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</si>
  <si>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</si>
  <si>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</si>
  <si>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</si>
  <si>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</si>
  <si>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</si>
  <si>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</si>
  <si>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</si>
  <si>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</si>
  <si>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</si>
  <si>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</si>
  <si>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</si>
  <si>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</si>
  <si>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</si>
  <si>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</si>
  <si>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</si>
  <si>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</si>
  <si>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</si>
  <si>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</si>
  <si>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</si>
  <si>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</si>
  <si>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</si>
  <si>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</si>
  <si>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</si>
  <si>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</si>
  <si>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</si>
  <si>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</si>
  <si>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</si>
  <si>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</si>
  <si>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</si>
  <si>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</si>
  <si>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</si>
  <si>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</si>
  <si>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</si>
  <si>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</si>
  <si>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</si>
  <si>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</si>
  <si>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</si>
  <si>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</si>
  <si>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</si>
  <si>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</si>
  <si>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</si>
  <si>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</si>
  <si>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</si>
  <si>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</si>
  <si>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</si>
  <si>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</si>
  <si>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</si>
  <si>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</si>
  <si>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</si>
  <si>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</si>
  <si>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</si>
  <si>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</si>
  <si>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</si>
  <si>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</si>
  <si>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</si>
  <si>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</si>
  <si>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</si>
  <si>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</si>
  <si>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</si>
  <si>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</si>
  <si>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</si>
  <si>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</si>
  <si>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</si>
  <si>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</si>
  <si>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</si>
  <si>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</si>
  <si>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</si>
  <si>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</si>
  <si>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</si>
  <si>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</si>
  <si>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</si>
  <si>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</si>
  <si>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</si>
  <si>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</si>
  <si>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</si>
  <si>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</si>
  <si>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</si>
  <si>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</si>
  <si>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</si>
  <si>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</si>
  <si>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</si>
  <si>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</si>
  <si>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</si>
  <si>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</si>
  <si>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</si>
  <si>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</si>
  <si>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</si>
  <si>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</si>
  <si>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</si>
  <si>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</si>
  <si>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</si>
  <si>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</si>
  <si>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</si>
  <si>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</si>
  <si>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</si>
  <si>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</si>
  <si>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</si>
  <si>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</si>
  <si>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</si>
  <si>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</si>
  <si>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</si>
  <si>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</si>
  <si>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</si>
  <si>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</si>
  <si>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</si>
  <si>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</si>
  <si>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</si>
  <si>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</si>
  <si>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</si>
  <si>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</si>
  <si>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</si>
  <si>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</si>
  <si>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</si>
  <si>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</si>
  <si>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</si>
  <si>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</si>
  <si>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</si>
  <si>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</si>
  <si>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</si>
  <si>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</si>
  <si>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</si>
  <si>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</si>
  <si>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</si>
  <si>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</si>
  <si>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</si>
  <si>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</si>
  <si>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</si>
  <si>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</si>
  <si>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</si>
  <si>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</si>
  <si>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</si>
  <si>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</si>
  <si>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</si>
  <si>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</si>
  <si>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</si>
  <si>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</si>
  <si>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</si>
  <si>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</si>
  <si>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</si>
  <si>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</si>
  <si>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</si>
  <si>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</si>
  <si>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</si>
  <si>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</si>
  <si>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</si>
  <si>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</si>
  <si>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</si>
  <si>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</si>
  <si>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</si>
  <si>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</si>
  <si>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</si>
  <si>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</si>
  <si>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</si>
  <si>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</si>
  <si>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</si>
  <si>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</si>
  <si>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</si>
  <si>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</si>
  <si>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</si>
  <si>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</si>
  <si>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</si>
  <si>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</si>
  <si>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</si>
  <si>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</si>
  <si>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</si>
  <si>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</si>
  <si>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</si>
  <si>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</si>
  <si>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</si>
  <si>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</si>
  <si>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</si>
  <si>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</si>
  <si>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</si>
  <si>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</si>
  <si>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</si>
  <si>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</si>
  <si>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</si>
  <si>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</si>
  <si>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</si>
  <si>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</si>
  <si>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</si>
  <si>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</si>
  <si>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</si>
  <si>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</si>
  <si>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</si>
  <si>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</si>
  <si>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</si>
  <si>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</si>
  <si>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</si>
  <si>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</si>
  <si>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</si>
  <si>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</si>
  <si>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</si>
  <si>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</si>
  <si>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</si>
  <si>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</si>
  <si>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</si>
  <si>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</si>
  <si>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</si>
  <si>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</si>
  <si>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</si>
  <si>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</si>
  <si>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</si>
  <si>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</si>
  <si>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</si>
  <si>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</si>
  <si>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</si>
  <si>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</si>
  <si>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</si>
  <si>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</si>
  <si>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</si>
  <si>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</si>
  <si>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</si>
  <si>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</si>
  <si>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</si>
  <si>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</si>
  <si>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</si>
  <si>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</si>
  <si>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</si>
  <si>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</si>
  <si>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</si>
  <si>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</si>
  <si>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</si>
  <si>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</si>
  <si>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</si>
  <si>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</si>
  <si>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</si>
  <si>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</si>
  <si>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</si>
  <si>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</si>
  <si>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</si>
  <si>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</si>
  <si>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</si>
  <si>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</si>
  <si>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</si>
  <si>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</si>
  <si>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</si>
  <si>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</si>
  <si>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</si>
  <si>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</si>
  <si>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</si>
  <si>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</si>
  <si>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</si>
  <si>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</si>
  <si>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</si>
  <si>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</si>
  <si>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</si>
  <si>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</si>
  <si>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</si>
  <si>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</si>
  <si>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</si>
  <si>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</si>
  <si>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</si>
  <si>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</si>
  <si>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</si>
  <si>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</si>
  <si>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</si>
  <si>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</si>
  <si>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</si>
  <si>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</si>
  <si>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</si>
  <si>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</si>
  <si>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</si>
  <si>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</si>
  <si>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</si>
  <si>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</si>
  <si>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</si>
  <si>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</si>
  <si>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</si>
  <si>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</si>
  <si>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</si>
  <si>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</si>
  <si>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</si>
  <si>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</si>
  <si>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</si>
  <si>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</si>
  <si>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</si>
  <si>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</si>
  <si>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</si>
  <si>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</si>
  <si>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</si>
  <si>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</si>
  <si>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</si>
  <si>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</si>
  <si>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</si>
  <si>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</si>
  <si>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</si>
  <si>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</si>
  <si>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</si>
  <si>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</si>
  <si>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</si>
  <si>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</si>
  <si>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</si>
  <si>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</si>
  <si>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</si>
  <si>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</si>
  <si>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</si>
  <si>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</si>
  <si>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</si>
  <si>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</si>
  <si>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</si>
  <si>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</si>
  <si>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</si>
  <si>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</si>
  <si>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</si>
  <si>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</si>
  <si>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</si>
  <si>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</si>
  <si>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</si>
  <si>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</si>
  <si>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</si>
  <si>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</si>
  <si>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</si>
  <si>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</si>
  <si>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</si>
  <si>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</si>
  <si>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</si>
  <si>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</si>
  <si>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</si>
  <si>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</si>
  <si>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</si>
  <si>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</si>
  <si>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</si>
  <si>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</si>
  <si>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</si>
  <si>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</si>
  <si>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</si>
  <si>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</si>
  <si>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</si>
  <si>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</si>
  <si>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</si>
  <si>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</si>
  <si>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</si>
  <si>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</si>
  <si>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</si>
  <si>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</si>
  <si>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</si>
  <si>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</si>
  <si>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</si>
  <si>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</si>
  <si>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</si>
  <si>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</si>
  <si>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</si>
  <si>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</si>
  <si>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</si>
  <si>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</si>
  <si>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</si>
  <si>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</si>
  <si>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</si>
  <si>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</si>
  <si>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</si>
  <si>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</si>
  <si>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</si>
  <si>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</si>
  <si>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</si>
  <si>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</si>
  <si>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</si>
  <si>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</si>
  <si>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</si>
  <si>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</si>
  <si>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</si>
  <si>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</si>
  <si>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</si>
  <si>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</si>
  <si>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</si>
  <si>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</si>
  <si>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</si>
  <si>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</si>
  <si>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</si>
  <si>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</si>
  <si>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</si>
  <si>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</si>
  <si>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</si>
  <si>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</si>
  <si>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</si>
  <si>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</si>
  <si>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</si>
  <si>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</si>
  <si>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</si>
  <si>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</si>
  <si>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</si>
  <si>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</si>
  <si>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</si>
  <si>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</si>
  <si>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</si>
  <si>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</si>
  <si>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</si>
  <si>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</si>
  <si>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</si>
  <si>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</si>
  <si>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</si>
  <si>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</si>
  <si>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</si>
  <si>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</si>
  <si>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</si>
  <si>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</si>
  <si>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</si>
  <si>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</si>
  <si>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</si>
  <si>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</si>
  <si>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</si>
  <si>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</si>
  <si>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</si>
  <si>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</si>
  <si>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</si>
  <si>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</si>
  <si>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</si>
  <si>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</si>
  <si>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</si>
  <si>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</si>
  <si>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</si>
  <si>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</si>
  <si>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</si>
  <si>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</si>
  <si>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</si>
  <si>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</si>
  <si>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</si>
  <si>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</si>
  <si>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</si>
  <si>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</si>
  <si>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</si>
  <si>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</si>
  <si>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</si>
  <si>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</si>
  <si>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</si>
  <si>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</si>
  <si>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</si>
  <si>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</si>
  <si>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</si>
  <si>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</si>
  <si>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</si>
  <si>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</si>
  <si>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</si>
  <si>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</si>
  <si>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</si>
  <si>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</si>
  <si>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</si>
  <si>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</si>
  <si>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</si>
  <si>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</si>
  <si>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</si>
  <si>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</si>
  <si>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</si>
  <si>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</si>
  <si>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</si>
  <si>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</si>
  <si>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</si>
  <si>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</si>
  <si>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</si>
  <si>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</si>
  <si>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</si>
  <si>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</si>
  <si>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</si>
  <si>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</si>
  <si>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</si>
  <si>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</si>
  <si>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</si>
  <si>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</si>
  <si>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</si>
  <si>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</si>
  <si>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</si>
  <si>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</si>
  <si>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</si>
  <si>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</si>
  <si>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</si>
  <si>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</si>
  <si>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</si>
  <si>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</si>
  <si>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</si>
  <si>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</si>
  <si>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</si>
  <si>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</si>
  <si>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</si>
  <si>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</si>
  <si>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</si>
  <si>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</si>
  <si>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</si>
  <si>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</si>
  <si>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</si>
  <si>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</si>
  <si>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</si>
  <si>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</si>
  <si>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</si>
  <si>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</si>
  <si>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</si>
  <si>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</si>
  <si>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</si>
  <si>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</si>
  <si>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</si>
  <si>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</si>
  <si>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</si>
  <si>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</si>
  <si>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</si>
  <si>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</si>
  <si>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</si>
  <si>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</si>
  <si>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</si>
  <si>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</si>
  <si>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</si>
  <si>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</si>
  <si>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</si>
  <si>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</si>
  <si>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</si>
  <si>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</si>
  <si>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</si>
  <si>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</si>
  <si>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</si>
  <si>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</si>
  <si>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</si>
  <si>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</si>
  <si>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</si>
  <si>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</si>
  <si>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</si>
  <si>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</si>
  <si>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</si>
  <si>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</si>
  <si>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</si>
  <si>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</si>
  <si>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</si>
  <si>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</si>
  <si>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</si>
  <si>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</si>
  <si>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</si>
  <si>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</si>
  <si>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</si>
  <si>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</si>
  <si>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</si>
  <si>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</si>
  <si>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</si>
  <si>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</si>
  <si>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</si>
  <si>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</si>
  <si>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</si>
  <si>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</si>
  <si>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</si>
  <si>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</si>
  <si>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</si>
  <si>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</si>
  <si>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</si>
  <si>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</si>
  <si>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</si>
  <si>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</si>
  <si>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</si>
  <si>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</si>
  <si>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</si>
  <si>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</si>
  <si>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</si>
  <si>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</si>
  <si>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</si>
  <si>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</si>
  <si>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</si>
  <si>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</si>
  <si>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</si>
  <si>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</si>
  <si>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</si>
  <si>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</si>
  <si>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</si>
  <si>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</si>
  <si>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</si>
  <si>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</si>
  <si>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</si>
  <si>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</si>
  <si>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</si>
  <si>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</si>
  <si>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</si>
  <si>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</si>
  <si>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</si>
  <si>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</si>
  <si>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</si>
  <si>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</si>
  <si>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</si>
  <si>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</si>
  <si>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</si>
  <si>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</si>
  <si>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</si>
  <si>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</si>
  <si>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</si>
  <si>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</si>
  <si>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</si>
  <si>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</si>
  <si>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</si>
  <si>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</si>
  <si>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01-JULIO AL 30-SETIEMBRE 2016</t>
  </si>
  <si>
    <t xml:space="preserve"> ; Edad Según ATEND Y ATENC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</si>
</sst>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U95" sqref="U95"/>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368</v>
      </c>
      <c r="E4" s="113"/>
      <c r="F4" s="113"/>
      <c r="G4" s="113"/>
      <c r="H4" s="113"/>
      <c r="I4" s="113"/>
      <c r="J4" s="52"/>
      <c r="K4" s="52"/>
      <c r="L4" s="112" t="s">
        <v>426</v>
      </c>
      <c r="M4" s="113" t="s">
        <v>675</v>
      </c>
      <c r="N4" s="113"/>
      <c r="O4" s="52"/>
      <c r="P4" s="52"/>
    </row>
    <row r="5" spans="1:31" s="51" customFormat="1" ht="21" customHeight="1">
      <c r="B5" s="320"/>
      <c r="C5" s="320"/>
      <c r="D5" s="52" t="s">
        <v>676</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8</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21</v>
      </c>
      <c r="E44" s="127">
        <v>0</v>
      </c>
      <c r="F44" s="128">
        <v>0</v>
      </c>
      <c r="G44" s="128">
        <v>0</v>
      </c>
      <c r="H44" s="128">
        <v>0</v>
      </c>
      <c r="I44" s="128">
        <v>0</v>
      </c>
      <c r="J44" s="128">
        <v>0</v>
      </c>
      <c r="K44" s="128">
        <v>0</v>
      </c>
      <c r="L44" s="128">
        <v>0</v>
      </c>
      <c r="M44" s="128">
        <v>0</v>
      </c>
      <c r="N44" s="128">
        <v>0</v>
      </c>
      <c r="O44" s="133">
        <f>SUM(D44)</f>
        <v>21</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17</v>
      </c>
      <c r="E45" s="127">
        <v>18</v>
      </c>
      <c r="F45" s="129">
        <v>0</v>
      </c>
      <c r="G45" s="128">
        <v>0</v>
      </c>
      <c r="H45" s="128">
        <v>0</v>
      </c>
      <c r="I45" s="128">
        <v>0</v>
      </c>
      <c r="J45" s="128">
        <v>0</v>
      </c>
      <c r="K45" s="128">
        <v>0</v>
      </c>
      <c r="L45" s="128">
        <v>0</v>
      </c>
      <c r="M45" s="128">
        <v>0</v>
      </c>
      <c r="N45" s="128">
        <v>0</v>
      </c>
      <c r="O45" s="133">
        <f>SUM(D45:E45)</f>
        <v>35</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0</v>
      </c>
      <c r="E46" s="127">
        <v>13</v>
      </c>
      <c r="F46" s="127">
        <v>0</v>
      </c>
      <c r="G46" s="129">
        <v>0</v>
      </c>
      <c r="H46" s="128">
        <v>0</v>
      </c>
      <c r="I46" s="128">
        <v>0</v>
      </c>
      <c r="J46" s="128">
        <v>0</v>
      </c>
      <c r="K46" s="128">
        <v>0</v>
      </c>
      <c r="L46" s="128">
        <v>0</v>
      </c>
      <c r="M46" s="128">
        <v>0</v>
      </c>
      <c r="N46" s="128">
        <v>0</v>
      </c>
      <c r="O46" s="133">
        <f>SUM(D46:F46)</f>
        <v>13</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0</v>
      </c>
      <c r="E47" s="127">
        <v>1</v>
      </c>
      <c r="F47" s="127">
        <v>0</v>
      </c>
      <c r="G47" s="127">
        <v>0</v>
      </c>
      <c r="H47" s="128">
        <v>0</v>
      </c>
      <c r="I47" s="128">
        <v>0</v>
      </c>
      <c r="J47" s="128">
        <v>0</v>
      </c>
      <c r="K47" s="128">
        <v>0</v>
      </c>
      <c r="L47" s="128">
        <v>0</v>
      </c>
      <c r="M47" s="128">
        <v>0</v>
      </c>
      <c r="N47" s="128">
        <v>0</v>
      </c>
      <c r="O47" s="133">
        <f>SUM(D47:G47)</f>
        <v>1</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38</v>
      </c>
      <c r="E48" s="318">
        <f>SUM(E44:E47)</f>
        <v>32</v>
      </c>
      <c r="F48" s="318">
        <f>SUM(F45:F47)</f>
        <v>0</v>
      </c>
      <c r="G48" s="318">
        <f>SUM(G46:G47)</f>
        <v>0</v>
      </c>
      <c r="H48" s="128">
        <f>SUM(H44:H47)</f>
        <v>0</v>
      </c>
      <c r="I48" s="128">
        <f t="shared" ref="I48:N48" si="0">SUM(I44:I47)</f>
        <v>0</v>
      </c>
      <c r="J48" s="128">
        <f t="shared" si="0"/>
        <v>0</v>
      </c>
      <c r="K48" s="128">
        <f t="shared" si="0"/>
        <v>0</v>
      </c>
      <c r="L48" s="128">
        <f t="shared" si="0"/>
        <v>0</v>
      </c>
      <c r="M48" s="128">
        <f t="shared" si="0"/>
        <v>0</v>
      </c>
      <c r="N48" s="128">
        <f t="shared" si="0"/>
        <v>0</v>
      </c>
      <c r="O48" s="134">
        <f>SUM(D48:G48)</f>
        <v>70</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38</v>
      </c>
      <c r="E49" s="129">
        <v>35</v>
      </c>
      <c r="F49" s="129">
        <v>26</v>
      </c>
      <c r="G49" s="129">
        <v>29</v>
      </c>
      <c r="H49" s="129">
        <v>30</v>
      </c>
      <c r="I49" s="129">
        <v>35</v>
      </c>
      <c r="J49" s="129">
        <v>27</v>
      </c>
      <c r="K49" s="129">
        <v>32</v>
      </c>
      <c r="L49" s="129">
        <v>28</v>
      </c>
      <c r="M49" s="129">
        <v>28</v>
      </c>
      <c r="N49" s="129">
        <v>37</v>
      </c>
      <c r="O49" s="134">
        <f>SUM(D49:N49)</f>
        <v>345</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36</v>
      </c>
      <c r="E50" s="129">
        <v>30</v>
      </c>
      <c r="F50" s="129">
        <v>27</v>
      </c>
      <c r="G50" s="129">
        <v>31</v>
      </c>
      <c r="H50" s="129">
        <v>32</v>
      </c>
      <c r="I50" s="129">
        <v>31</v>
      </c>
      <c r="J50" s="128">
        <v>0</v>
      </c>
      <c r="K50" s="128">
        <v>0</v>
      </c>
      <c r="L50" s="128">
        <v>0</v>
      </c>
      <c r="M50" s="128">
        <v>0</v>
      </c>
      <c r="N50" s="128">
        <v>0</v>
      </c>
      <c r="O50" s="134">
        <f>SUM(D50:I50)</f>
        <v>187</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40</v>
      </c>
      <c r="E51" s="129">
        <v>31</v>
      </c>
      <c r="F51" s="129">
        <v>25</v>
      </c>
      <c r="G51" s="129">
        <v>35</v>
      </c>
      <c r="H51" s="128">
        <v>0</v>
      </c>
      <c r="I51" s="128">
        <v>0</v>
      </c>
      <c r="J51" s="128">
        <v>0</v>
      </c>
      <c r="K51" s="128">
        <v>0</v>
      </c>
      <c r="L51" s="128">
        <v>0</v>
      </c>
      <c r="M51" s="128">
        <v>0</v>
      </c>
      <c r="N51" s="128">
        <v>0</v>
      </c>
      <c r="O51" s="134">
        <f>SUM(D51:G51)</f>
        <v>131</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17</v>
      </c>
      <c r="E52" s="129">
        <v>25</v>
      </c>
      <c r="F52" s="129">
        <v>11</v>
      </c>
      <c r="G52" s="129">
        <v>10</v>
      </c>
      <c r="H52" s="128">
        <v>0</v>
      </c>
      <c r="I52" s="128">
        <v>0</v>
      </c>
      <c r="J52" s="128">
        <v>0</v>
      </c>
      <c r="K52" s="128">
        <v>0</v>
      </c>
      <c r="L52" s="128">
        <v>0</v>
      </c>
      <c r="M52" s="128">
        <v>0</v>
      </c>
      <c r="N52" s="128">
        <v>0</v>
      </c>
      <c r="O52" s="134">
        <f>SUM(D52:G52)</f>
        <v>63</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21</v>
      </c>
      <c r="E53" s="129">
        <v>16</v>
      </c>
      <c r="F53" s="129">
        <v>8</v>
      </c>
      <c r="G53" s="129">
        <v>11</v>
      </c>
      <c r="H53" s="128">
        <v>0</v>
      </c>
      <c r="I53" s="128">
        <v>0</v>
      </c>
      <c r="J53" s="128">
        <v>0</v>
      </c>
      <c r="K53" s="128">
        <v>0</v>
      </c>
      <c r="L53" s="128">
        <v>0</v>
      </c>
      <c r="M53" s="128">
        <v>0</v>
      </c>
      <c r="N53" s="128">
        <v>0</v>
      </c>
      <c r="O53" s="134">
        <f>SUM(D53:G53)</f>
        <v>56</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38</v>
      </c>
      <c r="E54" s="130">
        <v>0</v>
      </c>
      <c r="F54" s="131">
        <v>0</v>
      </c>
      <c r="G54" s="131">
        <v>0</v>
      </c>
      <c r="H54" s="131">
        <v>0</v>
      </c>
      <c r="I54" s="131">
        <v>0</v>
      </c>
      <c r="J54" s="131">
        <v>0</v>
      </c>
      <c r="K54" s="131">
        <v>0</v>
      </c>
      <c r="L54" s="131">
        <v>0</v>
      </c>
      <c r="M54" s="131">
        <v>0</v>
      </c>
      <c r="N54" s="132">
        <v>0</v>
      </c>
      <c r="O54" s="134">
        <f>SUM(D54)</f>
        <v>38</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29</v>
      </c>
      <c r="J75" s="61">
        <v>56</v>
      </c>
      <c r="K75" s="61">
        <v>59</v>
      </c>
      <c r="L75" s="61">
        <v>19</v>
      </c>
      <c r="M75" s="61">
        <v>22</v>
      </c>
      <c r="N75" s="61">
        <v>38</v>
      </c>
      <c r="O75" s="150">
        <f>SUM(H75:N75)</f>
        <v>223</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29</v>
      </c>
      <c r="J76" s="63">
        <v>30</v>
      </c>
      <c r="K76" s="63">
        <v>37</v>
      </c>
      <c r="L76" s="63">
        <v>20</v>
      </c>
      <c r="M76" s="63">
        <v>20</v>
      </c>
      <c r="N76" s="63">
        <v>37</v>
      </c>
      <c r="O76" s="319">
        <f>SUM(H76:N76)</f>
        <v>173</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36</v>
      </c>
      <c r="K77" s="61">
        <v>42</v>
      </c>
      <c r="L77" s="61">
        <v>18</v>
      </c>
      <c r="M77" s="61">
        <v>22</v>
      </c>
      <c r="N77" s="61">
        <v>38</v>
      </c>
      <c r="O77" s="150">
        <f>SUM(J77:N77)</f>
        <v>156</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27</v>
      </c>
      <c r="K78" s="63">
        <v>35</v>
      </c>
      <c r="L78" s="63">
        <v>19</v>
      </c>
      <c r="M78" s="63">
        <v>19</v>
      </c>
      <c r="N78" s="63">
        <v>37</v>
      </c>
      <c r="O78" s="151">
        <f>SUM(J78:N78)</f>
        <v>137</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0</v>
      </c>
      <c r="G85" s="143">
        <v>0</v>
      </c>
      <c r="H85" s="78">
        <v>0</v>
      </c>
      <c r="I85" s="78">
        <v>0</v>
      </c>
      <c r="J85" s="78">
        <v>0</v>
      </c>
      <c r="K85" s="78">
        <v>0</v>
      </c>
      <c r="L85" s="78">
        <v>0</v>
      </c>
      <c r="M85" s="78">
        <v>0</v>
      </c>
      <c r="N85" s="78">
        <v>0</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0</v>
      </c>
      <c r="J92" s="140">
        <v>0</v>
      </c>
      <c r="K92" s="140">
        <v>0</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0</v>
      </c>
      <c r="F93" s="336">
        <v>0</v>
      </c>
      <c r="G93" s="140">
        <v>0</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38</v>
      </c>
      <c r="F94" s="197">
        <v>33</v>
      </c>
      <c r="G94" s="197">
        <v>27</v>
      </c>
      <c r="H94" s="197">
        <v>30</v>
      </c>
      <c r="I94" s="197">
        <v>23</v>
      </c>
      <c r="J94" s="335">
        <v>26</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2</v>
      </c>
      <c r="F95" s="197">
        <v>5</v>
      </c>
      <c r="G95" s="197">
        <v>5</v>
      </c>
      <c r="H95" s="197">
        <v>10</v>
      </c>
      <c r="I95" s="197">
        <v>11</v>
      </c>
      <c r="J95" s="197">
        <v>11</v>
      </c>
      <c r="K95" s="197">
        <v>26</v>
      </c>
      <c r="L95" s="197">
        <v>30</v>
      </c>
      <c r="M95" s="197">
        <v>29</v>
      </c>
      <c r="N95" s="197">
        <v>33</v>
      </c>
      <c r="O95" s="197">
        <v>31</v>
      </c>
      <c r="P95" s="197">
        <v>34</v>
      </c>
      <c r="Q95" s="197">
        <v>30</v>
      </c>
      <c r="R95" s="65">
        <v>0</v>
      </c>
      <c r="S95" s="57"/>
      <c r="T95" s="57"/>
      <c r="U95" s="57"/>
    </row>
    <row r="96" spans="1:21" s="51" customFormat="1" ht="18" customHeight="1">
      <c r="A96" s="100"/>
      <c r="B96" s="334" t="s">
        <v>671</v>
      </c>
      <c r="C96" s="91"/>
      <c r="D96" s="118"/>
      <c r="E96" s="197">
        <v>0</v>
      </c>
      <c r="F96" s="197">
        <v>0</v>
      </c>
      <c r="G96" s="197">
        <v>1</v>
      </c>
      <c r="H96" s="197">
        <v>3</v>
      </c>
      <c r="I96" s="197">
        <v>4</v>
      </c>
      <c r="J96" s="197">
        <v>3</v>
      </c>
      <c r="K96" s="197">
        <v>9</v>
      </c>
      <c r="L96" s="197">
        <v>10</v>
      </c>
      <c r="M96" s="197">
        <v>13</v>
      </c>
      <c r="N96" s="197">
        <v>15</v>
      </c>
      <c r="O96" s="197">
        <v>28</v>
      </c>
      <c r="P96" s="197">
        <v>23</v>
      </c>
      <c r="Q96" s="197">
        <v>23</v>
      </c>
      <c r="R96" s="65">
        <v>0</v>
      </c>
      <c r="S96" s="57"/>
      <c r="T96" s="57"/>
      <c r="U96" s="57"/>
    </row>
    <row r="97" spans="1:21" s="51" customFormat="1" ht="18" customHeight="1">
      <c r="A97" s="100"/>
      <c r="B97" s="334" t="s">
        <v>672</v>
      </c>
      <c r="C97" s="91"/>
      <c r="D97" s="118"/>
      <c r="E97" s="197">
        <v>0</v>
      </c>
      <c r="F97" s="197">
        <v>1</v>
      </c>
      <c r="G97" s="197">
        <v>1</v>
      </c>
      <c r="H97" s="197">
        <v>0</v>
      </c>
      <c r="I97" s="197">
        <v>1</v>
      </c>
      <c r="J97" s="197">
        <v>3</v>
      </c>
      <c r="K97" s="197">
        <v>3</v>
      </c>
      <c r="L97" s="197">
        <v>2</v>
      </c>
      <c r="M97" s="197">
        <v>1</v>
      </c>
      <c r="N97" s="197">
        <v>3</v>
      </c>
      <c r="O97" s="197">
        <v>2</v>
      </c>
      <c r="P97" s="197">
        <v>3</v>
      </c>
      <c r="Q97" s="197">
        <v>2</v>
      </c>
      <c r="R97" s="65">
        <v>0</v>
      </c>
      <c r="S97" s="57"/>
      <c r="T97" s="57"/>
      <c r="U97" s="57"/>
    </row>
    <row r="98" spans="1:21" s="51" customFormat="1" ht="18" customHeight="1">
      <c r="A98" s="100"/>
      <c r="B98" s="342" t="s">
        <v>673</v>
      </c>
      <c r="C98" s="117"/>
      <c r="D98" s="72"/>
      <c r="E98" s="198">
        <v>0</v>
      </c>
      <c r="F98" s="198">
        <v>0</v>
      </c>
      <c r="G98" s="198">
        <v>1</v>
      </c>
      <c r="H98" s="198">
        <v>0</v>
      </c>
      <c r="I98" s="198">
        <v>0</v>
      </c>
      <c r="J98" s="198">
        <v>0</v>
      </c>
      <c r="K98" s="198">
        <v>0</v>
      </c>
      <c r="L98" s="198">
        <v>2</v>
      </c>
      <c r="M98" s="198">
        <v>0</v>
      </c>
      <c r="N98" s="198">
        <v>0</v>
      </c>
      <c r="O98" s="198">
        <v>0</v>
      </c>
      <c r="P98" s="198">
        <v>0</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17</v>
      </c>
      <c r="G108" s="147"/>
      <c r="H108" s="166" t="s">
        <v>542</v>
      </c>
      <c r="I108" s="229"/>
      <c r="J108" s="229"/>
      <c r="K108" s="230"/>
      <c r="L108" s="230"/>
      <c r="M108" s="230"/>
      <c r="N108" s="230"/>
      <c r="O108" s="230"/>
      <c r="P108" s="167">
        <v>0</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8</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15</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0</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12</v>
      </c>
      <c r="F117" s="147"/>
      <c r="G117" s="147"/>
      <c r="S117" s="57"/>
      <c r="T117" s="57"/>
      <c r="U117" s="57"/>
    </row>
    <row r="118" spans="1:33" s="51" customFormat="1" ht="16.5" customHeight="1">
      <c r="A118" s="100"/>
      <c r="B118" s="175" t="s">
        <v>481</v>
      </c>
      <c r="C118" s="179"/>
      <c r="D118" s="176"/>
      <c r="E118" s="170">
        <v>3</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3</v>
      </c>
      <c r="E126" s="308">
        <v>0</v>
      </c>
      <c r="F126" s="187">
        <v>5</v>
      </c>
      <c r="G126" s="308">
        <v>0</v>
      </c>
      <c r="H126" s="187">
        <v>331</v>
      </c>
      <c r="AF126" s="100"/>
    </row>
    <row r="127" spans="1:33" s="51" customFormat="1" ht="18" customHeight="1">
      <c r="A127" s="59"/>
      <c r="B127" s="185" t="s">
        <v>21</v>
      </c>
      <c r="C127" s="118"/>
      <c r="D127" s="188">
        <v>3</v>
      </c>
      <c r="E127" s="309">
        <v>0</v>
      </c>
      <c r="F127" s="188">
        <v>1</v>
      </c>
      <c r="G127" s="309">
        <v>0</v>
      </c>
      <c r="H127" s="188">
        <v>173</v>
      </c>
      <c r="M127" s="73"/>
      <c r="N127" s="73"/>
    </row>
    <row r="128" spans="1:33" s="51" customFormat="1" ht="18" customHeight="1">
      <c r="A128" s="73"/>
      <c r="B128" s="185" t="s">
        <v>22</v>
      </c>
      <c r="C128" s="118"/>
      <c r="D128" s="188">
        <v>0</v>
      </c>
      <c r="E128" s="309">
        <v>0</v>
      </c>
      <c r="F128" s="188">
        <v>2</v>
      </c>
      <c r="G128" s="309">
        <v>0</v>
      </c>
      <c r="H128" s="188">
        <v>125</v>
      </c>
      <c r="M128" s="73"/>
      <c r="N128" s="73"/>
    </row>
    <row r="129" spans="1:32" s="51" customFormat="1" ht="18" customHeight="1">
      <c r="A129" s="59"/>
      <c r="B129" s="185" t="s">
        <v>23</v>
      </c>
      <c r="C129" s="118"/>
      <c r="D129" s="188">
        <v>0</v>
      </c>
      <c r="E129" s="309">
        <v>0</v>
      </c>
      <c r="F129" s="188">
        <v>1</v>
      </c>
      <c r="G129" s="309">
        <v>0</v>
      </c>
      <c r="H129" s="188">
        <v>60</v>
      </c>
      <c r="M129" s="73"/>
      <c r="N129" s="73"/>
    </row>
    <row r="130" spans="1:32" s="51" customFormat="1" ht="18" customHeight="1">
      <c r="A130" s="73"/>
      <c r="B130" s="186" t="s">
        <v>24</v>
      </c>
      <c r="C130" s="193"/>
      <c r="D130" s="189">
        <v>0</v>
      </c>
      <c r="E130" s="310">
        <v>0</v>
      </c>
      <c r="F130" s="189">
        <v>1</v>
      </c>
      <c r="G130" s="310">
        <v>0</v>
      </c>
      <c r="H130" s="189">
        <v>52</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3</v>
      </c>
      <c r="D136" s="312">
        <v>0</v>
      </c>
      <c r="E136" s="167">
        <v>0</v>
      </c>
      <c r="F136" s="312">
        <v>0</v>
      </c>
      <c r="G136" s="167">
        <v>0</v>
      </c>
      <c r="H136" s="312">
        <v>0</v>
      </c>
      <c r="I136" s="167">
        <v>0</v>
      </c>
      <c r="J136" s="312">
        <v>0</v>
      </c>
      <c r="K136" s="167">
        <v>0</v>
      </c>
      <c r="L136" s="312">
        <v>0</v>
      </c>
      <c r="M136" s="167">
        <v>0</v>
      </c>
      <c r="N136" s="312">
        <v>0</v>
      </c>
      <c r="O136" s="167">
        <v>0</v>
      </c>
      <c r="P136" s="312">
        <v>0</v>
      </c>
      <c r="Q136" s="167">
        <v>2</v>
      </c>
      <c r="R136" s="312">
        <v>0</v>
      </c>
      <c r="S136" s="76"/>
      <c r="T136" s="76"/>
    </row>
    <row r="137" spans="1:32" s="51" customFormat="1" ht="18" customHeight="1">
      <c r="B137" s="185" t="s">
        <v>21</v>
      </c>
      <c r="C137" s="168">
        <v>2</v>
      </c>
      <c r="D137" s="313">
        <v>0</v>
      </c>
      <c r="E137" s="168">
        <v>0</v>
      </c>
      <c r="F137" s="313">
        <v>0</v>
      </c>
      <c r="G137" s="168">
        <v>0</v>
      </c>
      <c r="H137" s="313">
        <v>0</v>
      </c>
      <c r="I137" s="168">
        <v>0</v>
      </c>
      <c r="J137" s="313">
        <v>0</v>
      </c>
      <c r="K137" s="168">
        <v>0</v>
      </c>
      <c r="L137" s="313">
        <v>0</v>
      </c>
      <c r="M137" s="168">
        <v>0</v>
      </c>
      <c r="N137" s="313">
        <v>0</v>
      </c>
      <c r="O137" s="168">
        <v>0</v>
      </c>
      <c r="P137" s="313">
        <v>0</v>
      </c>
      <c r="Q137" s="168">
        <v>1</v>
      </c>
      <c r="R137" s="313">
        <v>0</v>
      </c>
      <c r="S137" s="76"/>
      <c r="T137" s="76"/>
    </row>
    <row r="138" spans="1:32" s="51" customFormat="1" ht="18" customHeight="1">
      <c r="B138" s="185" t="s">
        <v>22</v>
      </c>
      <c r="C138" s="168">
        <v>1</v>
      </c>
      <c r="D138" s="313">
        <v>0</v>
      </c>
      <c r="E138" s="168">
        <v>0</v>
      </c>
      <c r="F138" s="313">
        <v>0</v>
      </c>
      <c r="G138" s="168">
        <v>0</v>
      </c>
      <c r="H138" s="313">
        <v>0</v>
      </c>
      <c r="I138" s="168">
        <v>1</v>
      </c>
      <c r="J138" s="313">
        <v>0</v>
      </c>
      <c r="K138" s="168">
        <v>0</v>
      </c>
      <c r="L138" s="313">
        <v>0</v>
      </c>
      <c r="M138" s="168">
        <v>0</v>
      </c>
      <c r="N138" s="313">
        <v>0</v>
      </c>
      <c r="O138" s="168">
        <v>0</v>
      </c>
      <c r="P138" s="313">
        <v>0</v>
      </c>
      <c r="Q138" s="168">
        <v>1</v>
      </c>
      <c r="R138" s="313">
        <v>0</v>
      </c>
      <c r="S138" s="76"/>
      <c r="T138" s="76"/>
    </row>
    <row r="139" spans="1:32" s="51" customFormat="1" ht="18" customHeight="1">
      <c r="B139" s="185" t="s">
        <v>23</v>
      </c>
      <c r="C139" s="168">
        <v>1</v>
      </c>
      <c r="D139" s="313">
        <v>0</v>
      </c>
      <c r="E139" s="168">
        <v>0</v>
      </c>
      <c r="F139" s="313">
        <v>0</v>
      </c>
      <c r="G139" s="168">
        <v>0</v>
      </c>
      <c r="H139" s="313">
        <v>0</v>
      </c>
      <c r="I139" s="168">
        <v>0</v>
      </c>
      <c r="J139" s="313">
        <v>0</v>
      </c>
      <c r="K139" s="168">
        <v>0</v>
      </c>
      <c r="L139" s="313">
        <v>0</v>
      </c>
      <c r="M139" s="168">
        <v>0</v>
      </c>
      <c r="N139" s="313">
        <v>0</v>
      </c>
      <c r="O139" s="168">
        <v>0</v>
      </c>
      <c r="P139" s="313">
        <v>0</v>
      </c>
      <c r="Q139" s="168">
        <v>0</v>
      </c>
      <c r="R139" s="313">
        <v>0</v>
      </c>
      <c r="S139" s="76"/>
      <c r="T139" s="76"/>
    </row>
    <row r="140" spans="1:32" s="51" customFormat="1" ht="18" customHeight="1">
      <c r="B140" s="186" t="s">
        <v>24</v>
      </c>
      <c r="C140" s="170">
        <v>0</v>
      </c>
      <c r="D140" s="314">
        <v>0</v>
      </c>
      <c r="E140" s="170">
        <v>0</v>
      </c>
      <c r="F140" s="314">
        <v>0</v>
      </c>
      <c r="G140" s="170">
        <v>0</v>
      </c>
      <c r="H140" s="314">
        <v>0</v>
      </c>
      <c r="I140" s="170">
        <v>0</v>
      </c>
      <c r="J140" s="314">
        <v>0</v>
      </c>
      <c r="K140" s="170">
        <v>0</v>
      </c>
      <c r="L140" s="314">
        <v>0</v>
      </c>
      <c r="M140" s="170">
        <v>0</v>
      </c>
      <c r="N140" s="314">
        <v>0</v>
      </c>
      <c r="O140" s="170">
        <v>0</v>
      </c>
      <c r="P140" s="314">
        <v>0</v>
      </c>
      <c r="Q140" s="170">
        <v>0</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81</v>
      </c>
      <c r="D148" s="311">
        <v>0</v>
      </c>
      <c r="E148" s="101">
        <v>17</v>
      </c>
      <c r="F148" s="311">
        <v>0</v>
      </c>
      <c r="G148" s="101">
        <v>1</v>
      </c>
      <c r="H148" s="311">
        <v>0</v>
      </c>
      <c r="I148" s="101">
        <v>0</v>
      </c>
      <c r="J148" s="311">
        <v>0</v>
      </c>
      <c r="K148" s="101">
        <v>0</v>
      </c>
      <c r="L148" s="311">
        <v>0</v>
      </c>
      <c r="M148" s="101">
        <v>1</v>
      </c>
      <c r="N148" s="311">
        <v>0</v>
      </c>
      <c r="O148" s="101">
        <v>0</v>
      </c>
      <c r="P148" s="311">
        <v>0</v>
      </c>
      <c r="Q148" s="101">
        <v>20</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0</v>
      </c>
      <c r="F156" s="200">
        <v>0</v>
      </c>
      <c r="G156" s="200">
        <v>0</v>
      </c>
      <c r="H156" s="200">
        <v>0</v>
      </c>
      <c r="I156" s="200">
        <v>0</v>
      </c>
      <c r="J156" s="200">
        <v>0</v>
      </c>
      <c r="K156" s="200">
        <v>0</v>
      </c>
      <c r="L156" s="200">
        <v>0</v>
      </c>
      <c r="M156" s="200">
        <v>1</v>
      </c>
      <c r="N156" s="200">
        <v>0</v>
      </c>
      <c r="O156" s="167">
        <v>0</v>
      </c>
      <c r="P156" s="59"/>
    </row>
    <row r="157" spans="1:17" s="51" customFormat="1" ht="18" customHeight="1">
      <c r="A157" s="59"/>
      <c r="B157" s="201" t="s">
        <v>435</v>
      </c>
      <c r="C157" s="202">
        <v>0</v>
      </c>
      <c r="D157" s="202">
        <v>0</v>
      </c>
      <c r="E157" s="202">
        <v>0</v>
      </c>
      <c r="F157" s="202">
        <v>0</v>
      </c>
      <c r="G157" s="202">
        <v>0</v>
      </c>
      <c r="H157" s="202">
        <v>0</v>
      </c>
      <c r="I157" s="202">
        <v>0</v>
      </c>
      <c r="J157" s="202">
        <v>0</v>
      </c>
      <c r="K157" s="202">
        <v>0</v>
      </c>
      <c r="L157" s="202">
        <v>0</v>
      </c>
      <c r="M157" s="202">
        <v>0</v>
      </c>
      <c r="N157" s="202">
        <v>0</v>
      </c>
      <c r="O157" s="168">
        <v>0</v>
      </c>
      <c r="P157" s="59"/>
    </row>
    <row r="158" spans="1:17" s="51" customFormat="1" ht="18" customHeight="1">
      <c r="A158" s="59"/>
      <c r="B158" s="203" t="s">
        <v>436</v>
      </c>
      <c r="C158" s="204">
        <v>0</v>
      </c>
      <c r="D158" s="204">
        <v>0</v>
      </c>
      <c r="E158" s="204">
        <v>0</v>
      </c>
      <c r="F158" s="204">
        <v>0</v>
      </c>
      <c r="G158" s="204">
        <v>0</v>
      </c>
      <c r="H158" s="204">
        <v>0</v>
      </c>
      <c r="I158" s="204">
        <v>0</v>
      </c>
      <c r="J158" s="204">
        <v>0</v>
      </c>
      <c r="K158" s="204">
        <v>0</v>
      </c>
      <c r="L158" s="204">
        <v>0</v>
      </c>
      <c r="M158" s="204">
        <v>0</v>
      </c>
      <c r="N158" s="204">
        <v>0</v>
      </c>
      <c r="O158" s="204">
        <v>0</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0</v>
      </c>
      <c r="D164" s="200">
        <v>0</v>
      </c>
      <c r="E164" s="200">
        <v>0</v>
      </c>
      <c r="F164" s="200">
        <v>0</v>
      </c>
      <c r="G164" s="200">
        <v>0</v>
      </c>
      <c r="H164" s="200">
        <v>0</v>
      </c>
      <c r="I164" s="200">
        <v>0</v>
      </c>
      <c r="J164" s="200">
        <v>0</v>
      </c>
      <c r="K164" s="200">
        <v>0</v>
      </c>
      <c r="L164" s="200">
        <v>0</v>
      </c>
      <c r="M164" s="200">
        <v>0</v>
      </c>
      <c r="N164" s="200">
        <v>0</v>
      </c>
      <c r="O164" s="167">
        <v>0</v>
      </c>
    </row>
    <row r="165" spans="1:19" s="51" customFormat="1" ht="18" customHeight="1">
      <c r="A165" s="59"/>
      <c r="B165" s="203" t="s">
        <v>438</v>
      </c>
      <c r="C165" s="204">
        <v>0</v>
      </c>
      <c r="D165" s="204">
        <v>0</v>
      </c>
      <c r="E165" s="204">
        <v>0</v>
      </c>
      <c r="F165" s="204">
        <v>0</v>
      </c>
      <c r="G165" s="204">
        <v>0</v>
      </c>
      <c r="H165" s="204">
        <v>0</v>
      </c>
      <c r="I165" s="204">
        <v>0</v>
      </c>
      <c r="J165" s="204">
        <v>0</v>
      </c>
      <c r="K165" s="204">
        <v>0</v>
      </c>
      <c r="L165" s="204">
        <v>0</v>
      </c>
      <c r="M165" s="204">
        <v>0</v>
      </c>
      <c r="N165" s="204">
        <v>0</v>
      </c>
      <c r="O165" s="170">
        <v>0</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37</v>
      </c>
      <c r="D171" s="209">
        <v>37</v>
      </c>
      <c r="E171" s="209">
        <v>35</v>
      </c>
      <c r="F171" s="209">
        <v>39</v>
      </c>
      <c r="G171" s="209">
        <v>18</v>
      </c>
      <c r="H171" s="209">
        <v>21</v>
      </c>
      <c r="I171" s="209">
        <v>8</v>
      </c>
      <c r="J171" s="209">
        <v>6</v>
      </c>
      <c r="K171" s="209">
        <v>7</v>
      </c>
      <c r="L171" s="209">
        <v>7</v>
      </c>
      <c r="M171" s="209">
        <v>5</v>
      </c>
      <c r="N171" s="209">
        <v>3</v>
      </c>
      <c r="O171" s="209">
        <v>2</v>
      </c>
    </row>
    <row r="172" spans="1:19" s="51" customFormat="1" ht="18" customHeight="1">
      <c r="A172" s="59"/>
      <c r="B172" s="210" t="s">
        <v>30</v>
      </c>
      <c r="C172" s="211">
        <v>32</v>
      </c>
      <c r="D172" s="211">
        <v>36</v>
      </c>
      <c r="E172" s="211">
        <v>31</v>
      </c>
      <c r="F172" s="211">
        <v>35</v>
      </c>
      <c r="G172" s="211">
        <v>10</v>
      </c>
      <c r="H172" s="211">
        <v>11</v>
      </c>
      <c r="I172" s="211">
        <v>8</v>
      </c>
      <c r="J172" s="211">
        <v>6</v>
      </c>
      <c r="K172" s="211">
        <v>5</v>
      </c>
      <c r="L172" s="211">
        <v>6</v>
      </c>
      <c r="M172" s="211">
        <v>5</v>
      </c>
      <c r="N172" s="211">
        <v>1</v>
      </c>
      <c r="O172" s="211">
        <v>2</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553</v>
      </c>
      <c r="F177" s="209">
        <v>0</v>
      </c>
      <c r="G177" s="209">
        <v>159</v>
      </c>
      <c r="H177" s="209">
        <v>248</v>
      </c>
      <c r="I177" s="209">
        <v>126</v>
      </c>
      <c r="J177" s="209">
        <v>17</v>
      </c>
      <c r="K177" s="209">
        <v>3</v>
      </c>
      <c r="L177" s="220">
        <v>0</v>
      </c>
    </row>
    <row r="178" spans="1:13" s="51" customFormat="1" ht="18" customHeight="1">
      <c r="A178" s="59"/>
      <c r="B178" s="210" t="s">
        <v>526</v>
      </c>
      <c r="C178" s="216"/>
      <c r="D178" s="216"/>
      <c r="E178" s="211">
        <f>SUM(F178:L178)</f>
        <v>65</v>
      </c>
      <c r="F178" s="211">
        <v>0</v>
      </c>
      <c r="G178" s="211">
        <v>23</v>
      </c>
      <c r="H178" s="211">
        <v>13</v>
      </c>
      <c r="I178" s="211">
        <v>6</v>
      </c>
      <c r="J178" s="211">
        <v>3</v>
      </c>
      <c r="K178" s="211">
        <v>4</v>
      </c>
      <c r="L178" s="211">
        <v>16</v>
      </c>
    </row>
    <row r="179" spans="1:13" s="51" customFormat="1" ht="18" customHeight="1">
      <c r="A179" s="59"/>
      <c r="B179" s="217" t="s">
        <v>527</v>
      </c>
      <c r="C179" s="218"/>
      <c r="D179" s="218"/>
      <c r="E179" s="219">
        <f>SUM(G179:L179)</f>
        <v>0</v>
      </c>
      <c r="F179" s="222">
        <v>0</v>
      </c>
      <c r="G179" s="219">
        <v>0</v>
      </c>
      <c r="H179" s="213">
        <v>0</v>
      </c>
      <c r="I179" s="213">
        <v>0</v>
      </c>
      <c r="J179" s="213">
        <v>0</v>
      </c>
      <c r="K179" s="213">
        <v>0</v>
      </c>
      <c r="L179" s="213">
        <v>0</v>
      </c>
    </row>
    <row r="180" spans="1:13" s="51" customFormat="1" ht="18" customHeight="1">
      <c r="A180" s="59"/>
      <c r="B180" s="210" t="s">
        <v>528</v>
      </c>
      <c r="C180" s="216"/>
      <c r="D180" s="216"/>
      <c r="E180" s="211">
        <f>G180</f>
        <v>4</v>
      </c>
      <c r="F180" s="223">
        <v>0</v>
      </c>
      <c r="G180" s="211">
        <v>4</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42</v>
      </c>
      <c r="G184" s="209">
        <v>18</v>
      </c>
      <c r="H184" s="209">
        <v>24</v>
      </c>
      <c r="I184" s="209">
        <v>0</v>
      </c>
      <c r="J184" s="209">
        <v>0</v>
      </c>
      <c r="K184" s="209">
        <v>0</v>
      </c>
      <c r="L184" s="209">
        <v>0</v>
      </c>
      <c r="M184" s="209">
        <v>0</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102</v>
      </c>
      <c r="G187" s="219">
        <v>0</v>
      </c>
      <c r="H187" s="219">
        <v>0</v>
      </c>
      <c r="I187" s="219">
        <v>66</v>
      </c>
      <c r="J187" s="219">
        <v>29</v>
      </c>
      <c r="K187" s="219">
        <v>7</v>
      </c>
      <c r="L187" s="219">
        <v>0</v>
      </c>
      <c r="M187" s="222">
        <v>0</v>
      </c>
    </row>
    <row r="188" spans="1:13" s="51" customFormat="1" ht="18" customHeight="1">
      <c r="A188" s="59"/>
      <c r="B188" s="210" t="s">
        <v>557</v>
      </c>
      <c r="C188" s="216"/>
      <c r="D188" s="216"/>
      <c r="E188" s="216"/>
      <c r="F188" s="219">
        <f>SUM(G188:L188)</f>
        <v>0</v>
      </c>
      <c r="G188" s="211">
        <v>0</v>
      </c>
      <c r="H188" s="211">
        <v>0</v>
      </c>
      <c r="I188" s="211">
        <v>0</v>
      </c>
      <c r="J188" s="211">
        <v>0</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0</v>
      </c>
      <c r="G191" s="211">
        <v>0</v>
      </c>
      <c r="H191" s="211">
        <v>0</v>
      </c>
      <c r="I191" s="211">
        <v>0</v>
      </c>
      <c r="J191" s="211">
        <v>0</v>
      </c>
      <c r="K191" s="211">
        <v>0</v>
      </c>
      <c r="L191" s="211">
        <v>0</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32</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38</v>
      </c>
      <c r="E196" s="236">
        <v>38</v>
      </c>
      <c r="F196" s="236">
        <v>43</v>
      </c>
      <c r="G196" s="236">
        <v>33</v>
      </c>
      <c r="H196" s="236">
        <v>32</v>
      </c>
      <c r="I196" s="236">
        <v>28</v>
      </c>
      <c r="K196" s="432"/>
      <c r="L196" s="433"/>
      <c r="M196" s="396"/>
      <c r="N196" s="396"/>
      <c r="O196" s="404"/>
      <c r="P196" s="404"/>
      <c r="Q196" s="396"/>
      <c r="R196" s="396"/>
      <c r="S196" s="396"/>
      <c r="T196" s="57"/>
    </row>
    <row r="197" spans="1:30" s="51" customFormat="1" ht="18" customHeight="1">
      <c r="B197" s="214" t="s">
        <v>435</v>
      </c>
      <c r="C197" s="91"/>
      <c r="D197" s="124">
        <v>25</v>
      </c>
      <c r="E197" s="124">
        <v>21</v>
      </c>
      <c r="F197" s="124">
        <v>20</v>
      </c>
      <c r="G197" s="124">
        <v>15</v>
      </c>
      <c r="H197" s="238">
        <v>0</v>
      </c>
      <c r="I197" s="241">
        <v>0</v>
      </c>
      <c r="K197" s="447" t="s">
        <v>91</v>
      </c>
      <c r="L197" s="448"/>
      <c r="M197" s="246">
        <v>1</v>
      </c>
      <c r="N197" s="246">
        <v>1</v>
      </c>
      <c r="O197" s="85">
        <v>0</v>
      </c>
      <c r="P197" s="85">
        <v>0</v>
      </c>
      <c r="Q197" s="85">
        <v>0</v>
      </c>
      <c r="R197" s="85">
        <v>0</v>
      </c>
      <c r="S197" s="85">
        <v>0</v>
      </c>
      <c r="T197" s="245"/>
    </row>
    <row r="198" spans="1:30" s="51" customFormat="1" ht="18" customHeight="1">
      <c r="B198" s="214" t="s">
        <v>436</v>
      </c>
      <c r="C198" s="91"/>
      <c r="D198" s="124">
        <v>30</v>
      </c>
      <c r="E198" s="135">
        <v>11</v>
      </c>
      <c r="F198" s="238">
        <v>0</v>
      </c>
      <c r="G198" s="239">
        <v>0</v>
      </c>
      <c r="H198" s="128">
        <v>0</v>
      </c>
      <c r="I198" s="240">
        <v>0</v>
      </c>
      <c r="K198" s="449" t="s">
        <v>35</v>
      </c>
      <c r="L198" s="450"/>
      <c r="M198" s="247">
        <v>10</v>
      </c>
      <c r="N198" s="247">
        <v>10</v>
      </c>
      <c r="O198" s="81">
        <v>0</v>
      </c>
      <c r="P198" s="81">
        <v>0</v>
      </c>
      <c r="Q198" s="85">
        <v>0</v>
      </c>
      <c r="R198" s="85">
        <v>0</v>
      </c>
      <c r="S198" s="85">
        <v>0</v>
      </c>
      <c r="T198" s="245"/>
    </row>
    <row r="199" spans="1:30" s="51" customFormat="1" ht="18" customHeight="1">
      <c r="B199" s="210" t="s">
        <v>437</v>
      </c>
      <c r="C199" s="117"/>
      <c r="D199" s="63">
        <v>16</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4</v>
      </c>
      <c r="H205" s="399"/>
      <c r="I205" s="399">
        <f>I206+I210</f>
        <v>18</v>
      </c>
      <c r="J205" s="399"/>
      <c r="K205" s="399">
        <f>K206+K210</f>
        <v>125</v>
      </c>
      <c r="L205" s="399"/>
      <c r="M205" s="399">
        <f>M206+M210</f>
        <v>219</v>
      </c>
      <c r="N205" s="399"/>
      <c r="O205" s="399">
        <f>O206+O210</f>
        <v>141</v>
      </c>
      <c r="P205" s="399"/>
      <c r="Q205" s="399">
        <f t="shared" ref="Q205:Q216" si="2">SUM(G205:P205)</f>
        <v>507</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7</v>
      </c>
      <c r="J206" s="407"/>
      <c r="K206" s="407">
        <f>SUM(K207:K209)</f>
        <v>57</v>
      </c>
      <c r="L206" s="407"/>
      <c r="M206" s="407">
        <f>SUM(M207:M209)</f>
        <v>120</v>
      </c>
      <c r="N206" s="407"/>
      <c r="O206" s="407">
        <f>SUM(O207:O209)</f>
        <v>61</v>
      </c>
      <c r="P206" s="407"/>
      <c r="Q206" s="407">
        <f t="shared" si="2"/>
        <v>245</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0</v>
      </c>
      <c r="L207" s="408"/>
      <c r="M207" s="408">
        <v>0</v>
      </c>
      <c r="N207" s="408"/>
      <c r="O207" s="408">
        <v>0</v>
      </c>
      <c r="P207" s="408"/>
      <c r="Q207" s="399">
        <f t="shared" si="2"/>
        <v>0</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4</v>
      </c>
      <c r="J208" s="408"/>
      <c r="K208" s="408">
        <v>15</v>
      </c>
      <c r="L208" s="408"/>
      <c r="M208" s="408">
        <v>2</v>
      </c>
      <c r="N208" s="408"/>
      <c r="O208" s="408">
        <v>0</v>
      </c>
      <c r="P208" s="408"/>
      <c r="Q208" s="399">
        <f t="shared" si="2"/>
        <v>21</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3</v>
      </c>
      <c r="J209" s="408"/>
      <c r="K209" s="408">
        <v>42</v>
      </c>
      <c r="L209" s="408"/>
      <c r="M209" s="408">
        <v>118</v>
      </c>
      <c r="N209" s="408"/>
      <c r="O209" s="408">
        <v>61</v>
      </c>
      <c r="P209" s="408"/>
      <c r="Q209" s="399">
        <f t="shared" si="2"/>
        <v>224</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4</v>
      </c>
      <c r="H210" s="407"/>
      <c r="I210" s="407">
        <f>SUM(I212:I213)</f>
        <v>11</v>
      </c>
      <c r="J210" s="407"/>
      <c r="K210" s="407">
        <f>SUM(K212:K213)</f>
        <v>68</v>
      </c>
      <c r="L210" s="407"/>
      <c r="M210" s="407">
        <f>SUM(M211:M213)</f>
        <v>99</v>
      </c>
      <c r="N210" s="407"/>
      <c r="O210" s="407">
        <f>SUM(O211:O213)</f>
        <v>80</v>
      </c>
      <c r="P210" s="407"/>
      <c r="Q210" s="407">
        <f t="shared" si="2"/>
        <v>262</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2</v>
      </c>
      <c r="P211" s="409"/>
      <c r="Q211" s="399">
        <f t="shared" si="2"/>
        <v>2</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0</v>
      </c>
      <c r="L212" s="408"/>
      <c r="M212" s="408">
        <v>1</v>
      </c>
      <c r="N212" s="408"/>
      <c r="O212" s="408">
        <v>2</v>
      </c>
      <c r="P212" s="408"/>
      <c r="Q212" s="399">
        <f t="shared" si="2"/>
        <v>3</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4</v>
      </c>
      <c r="H213" s="408"/>
      <c r="I213" s="408">
        <v>11</v>
      </c>
      <c r="J213" s="408"/>
      <c r="K213" s="408">
        <v>68</v>
      </c>
      <c r="L213" s="408"/>
      <c r="M213" s="408">
        <v>98</v>
      </c>
      <c r="N213" s="408"/>
      <c r="O213" s="408">
        <v>76</v>
      </c>
      <c r="P213" s="408"/>
      <c r="Q213" s="399">
        <f t="shared" si="2"/>
        <v>257</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0</v>
      </c>
      <c r="H222" s="407"/>
      <c r="I222" s="407">
        <f>SUM(I223:J226)</f>
        <v>7</v>
      </c>
      <c r="J222" s="407"/>
      <c r="K222" s="407">
        <f>SUM(K223:L226)</f>
        <v>4</v>
      </c>
      <c r="L222" s="407"/>
      <c r="M222" s="407">
        <f>SUM(G222:L222)</f>
        <v>11</v>
      </c>
      <c r="N222" s="407"/>
      <c r="O222" s="82"/>
      <c r="P222" s="82"/>
      <c r="Q222" s="82"/>
      <c r="R222" s="51"/>
      <c r="S222" s="51"/>
      <c r="T222" s="51"/>
      <c r="U222" s="51"/>
    </row>
    <row r="223" spans="1:30" s="51" customFormat="1" ht="18" customHeight="1">
      <c r="A223" s="59"/>
      <c r="B223" s="266" t="s">
        <v>620</v>
      </c>
      <c r="C223" s="116"/>
      <c r="D223" s="267"/>
      <c r="E223" s="267"/>
      <c r="F223" s="249"/>
      <c r="G223" s="405">
        <v>0</v>
      </c>
      <c r="H223" s="405"/>
      <c r="I223" s="405">
        <v>7</v>
      </c>
      <c r="J223" s="405"/>
      <c r="K223" s="405">
        <v>4</v>
      </c>
      <c r="L223" s="405"/>
      <c r="M223" s="489">
        <f>SUM(G223:L223)</f>
        <v>11</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0</v>
      </c>
      <c r="H225" s="406"/>
      <c r="I225" s="406">
        <v>0</v>
      </c>
      <c r="J225" s="406"/>
      <c r="K225" s="406">
        <v>0</v>
      </c>
      <c r="L225" s="406"/>
      <c r="M225" s="491">
        <f t="shared" si="3"/>
        <v>0</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17</v>
      </c>
      <c r="F242" s="278">
        <f>H242+J242+L242+N242+P242+R242+T242</f>
        <v>0</v>
      </c>
      <c r="G242" s="279">
        <v>0</v>
      </c>
      <c r="H242" s="279">
        <v>0</v>
      </c>
      <c r="I242" s="279">
        <v>8</v>
      </c>
      <c r="J242" s="279">
        <v>0</v>
      </c>
      <c r="K242" s="279">
        <v>5</v>
      </c>
      <c r="L242" s="279">
        <v>0</v>
      </c>
      <c r="M242" s="279">
        <v>1</v>
      </c>
      <c r="N242" s="279">
        <v>0</v>
      </c>
      <c r="O242" s="279">
        <v>3</v>
      </c>
      <c r="P242" s="279">
        <v>0</v>
      </c>
      <c r="Q242" s="279">
        <v>0</v>
      </c>
      <c r="R242" s="279">
        <v>0</v>
      </c>
      <c r="S242" s="279">
        <v>0</v>
      </c>
      <c r="T242" s="279">
        <v>0</v>
      </c>
    </row>
    <row r="243" spans="1:20" s="82" customFormat="1" ht="18" customHeight="1">
      <c r="A243" s="105"/>
      <c r="B243" s="274" t="s">
        <v>641</v>
      </c>
      <c r="C243" s="275"/>
      <c r="D243" s="275"/>
      <c r="E243" s="107">
        <f>G243+I243+K243+M243+O243+Q243+S243</f>
        <v>19</v>
      </c>
      <c r="F243" s="107">
        <f>H243+J243+L243+N243+P243+R243+T243</f>
        <v>0</v>
      </c>
      <c r="G243" s="106">
        <v>0</v>
      </c>
      <c r="H243" s="106">
        <v>0</v>
      </c>
      <c r="I243" s="106">
        <v>0</v>
      </c>
      <c r="J243" s="106">
        <v>0</v>
      </c>
      <c r="K243" s="106">
        <v>1</v>
      </c>
      <c r="L243" s="106">
        <v>0</v>
      </c>
      <c r="M243" s="106">
        <v>3</v>
      </c>
      <c r="N243" s="106">
        <v>0</v>
      </c>
      <c r="O243" s="106">
        <v>7</v>
      </c>
      <c r="P243" s="106">
        <v>0</v>
      </c>
      <c r="Q243" s="106">
        <v>2</v>
      </c>
      <c r="R243" s="106">
        <v>0</v>
      </c>
      <c r="S243" s="106">
        <v>6</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42696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2016-11-21T23:17:08Z</dcterms:modified>
</cp:coreProperties>
</file>